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<sst xmlns="http://schemas.openxmlformats.org/spreadsheetml/2006/main" count="55" uniqueCount="54">
  <si>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</si>
  <si>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</si>
  <si>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</si>
  <si>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</si>
  <si>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</si>
  <si>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</si>
  <si>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</si>
  <si>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</si>
  <si>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</si>
  <si>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</si>
  <si>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</si>
  <si>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</si>
  <si>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</si>
  <si>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</si>
  <si>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</si>
  <si>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</si>
  <si>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</si>
  <si>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</si>
  <si>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</si>
  <si>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</si>
  <si>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</si>
  <si>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</si>
  <si>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</si>
  <si>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</si>
  <si>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</si>
  <si>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</si>
  <si>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</si>
  <si>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</si>
  <si>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</si>
  <si>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</si>
  <si>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</si>
  <si>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</si>
  <si>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</si>
  <si>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</si>
  <si>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</si>
  <si>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</si>
  <si>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</si>
  <si>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</si>
  <si>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</si>
  <si>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</si>
  <si>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</si>
  <si>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</si>
  <si>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</si>
  <si>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</si>
  <si>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</si>
  <si>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</si>
  <si>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</si>
  <si>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</si>
  <si>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</si>
  <si>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</si>
  <si>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</si>
  <si>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</si>
  <si>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</si>
  <si>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17 червня 2019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</si>
</sst>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172" fontId="22" fillId="0" borderId="12" xfId="57" applyNumberFormat="1" applyFont="1" applyFill="1" applyBorder="1" applyAlignment="1">
      <alignment horizontal="right" vertical="center" wrapText="1" shrinkToFi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172" fontId="21" fillId="0" borderId="15" xfId="57" applyNumberFormat="1" applyFont="1" applyFill="1" applyBorder="1" applyAlignment="1">
      <alignment horizontal="right" vertical="center" wrapText="1" shrinkToFit="1"/>
      <protection/>
    </xf>
    <xf numFmtId="173" fontId="24" fillId="0" borderId="16" xfId="57" applyNumberFormat="1" applyFont="1" applyFill="1" applyBorder="1" applyAlignment="1" applyProtection="1">
      <alignment horizontal="right" vertical="center"/>
      <protection hidden="1"/>
    </xf>
    <xf numFmtId="0" fontId="24" fillId="0" borderId="14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72" fontId="21" fillId="0" borderId="17" xfId="57" applyNumberFormat="1" applyFont="1" applyFill="1" applyBorder="1" applyAlignment="1" applyProtection="1">
      <alignment horizontal="center" vertical="center"/>
      <protection hidden="1"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26" borderId="13" xfId="57" applyNumberFormat="1" applyFont="1" applyFill="1" applyBorder="1" applyAlignment="1" applyProtection="1">
      <alignment horizontal="center" vertical="center"/>
      <protection/>
    </xf>
    <xf numFmtId="0" fontId="21" fillId="26" borderId="14" xfId="57" applyFont="1" applyFill="1" applyBorder="1" applyAlignment="1" applyProtection="1">
      <alignment horizontal="center" vertical="center" wrapText="1"/>
      <protection/>
    </xf>
    <xf numFmtId="172" fontId="21" fillId="26" borderId="15" xfId="57" applyNumberFormat="1" applyFont="1" applyFill="1" applyBorder="1" applyAlignment="1">
      <alignment horizontal="right" vertical="center" wrapText="1" shrinkToFit="1"/>
      <protection/>
    </xf>
    <xf numFmtId="49" fontId="22" fillId="0" borderId="19" xfId="57" applyNumberFormat="1" applyFont="1" applyFill="1" applyBorder="1" applyAlignment="1" applyProtection="1">
      <alignment horizontal="center" vertical="center"/>
      <protection/>
    </xf>
    <xf numFmtId="0" fontId="22" fillId="0" borderId="20" xfId="57" applyFont="1" applyFill="1" applyBorder="1" applyAlignment="1" applyProtection="1">
      <alignment vertical="center" wrapText="1"/>
      <protection/>
    </xf>
    <xf numFmtId="172" fontId="22" fillId="0" borderId="21" xfId="57" applyNumberFormat="1" applyFont="1" applyFill="1" applyBorder="1" applyAlignment="1">
      <alignment horizontal="right" vertical="center" wrapText="1" shrinkToFit="1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0" fontId="26" fillId="0" borderId="20" xfId="57" applyFont="1" applyFill="1" applyBorder="1" applyAlignment="1" applyProtection="1">
      <alignment horizontal="left" vertical="center" wrapText="1"/>
      <protection/>
    </xf>
    <xf numFmtId="172" fontId="27" fillId="0" borderId="12" xfId="57" applyNumberFormat="1" applyFont="1" applyFill="1" applyBorder="1" applyAlignment="1">
      <alignment horizontal="right" vertical="center" wrapText="1" shrinkToFit="1"/>
      <protection/>
    </xf>
    <xf numFmtId="0" fontId="21" fillId="27" borderId="16" xfId="57" applyFont="1" applyFill="1" applyBorder="1" applyAlignment="1">
      <alignment horizontal="center" vertical="center" wrapText="1"/>
      <protection/>
    </xf>
    <xf numFmtId="0" fontId="24" fillId="27" borderId="14" xfId="63" applyFont="1" applyFill="1" applyBorder="1" applyAlignment="1" applyProtection="1">
      <alignment horizontal="center" vertical="center" wrapText="1"/>
      <protection/>
    </xf>
    <xf numFmtId="172" fontId="21" fillId="27" borderId="15" xfId="57" applyNumberFormat="1" applyFont="1" applyFill="1" applyBorder="1" applyAlignment="1">
      <alignment horizontal="right" vertical="center" wrapText="1" shrinkToFi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left" vertical="center"/>
      <protection/>
    </xf>
    <xf numFmtId="172" fontId="22" fillId="0" borderId="25" xfId="57" applyNumberFormat="1" applyFont="1" applyFill="1" applyBorder="1" applyAlignment="1">
      <alignment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172" fontId="22" fillId="0" borderId="12" xfId="57" applyNumberFormat="1" applyFont="1" applyFill="1" applyBorder="1" applyAlignment="1">
      <alignment vertical="center"/>
      <protection/>
    </xf>
    <xf numFmtId="0" fontId="22" fillId="0" borderId="20" xfId="57" applyFont="1" applyBorder="1" applyAlignment="1">
      <alignment horizontal="left" vertical="center"/>
      <protection/>
    </xf>
    <xf numFmtId="0" fontId="21" fillId="27" borderId="26" xfId="57" applyFont="1" applyFill="1" applyBorder="1" applyAlignment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0" fontId="21" fillId="27" borderId="27" xfId="63" applyFont="1" applyFill="1" applyBorder="1" applyAlignment="1" applyProtection="1">
      <alignment horizontal="center" vertical="center" wrapText="1"/>
      <protection/>
    </xf>
    <xf numFmtId="0" fontId="21" fillId="0" borderId="14" xfId="63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8" fillId="0" borderId="22" xfId="54" applyNumberFormat="1" applyFont="1" applyBorder="1">
      <alignment/>
      <protection/>
    </xf>
    <xf numFmtId="4" fontId="22" fillId="0" borderId="22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2" fillId="0" borderId="28" xfId="57" applyNumberFormat="1" applyFont="1" applyFill="1" applyBorder="1" applyAlignment="1">
      <alignment horizontal="right" vertical="center" wrapText="1" shrinkToFit="1"/>
      <protection/>
    </xf>
    <xf numFmtId="4" fontId="21" fillId="27" borderId="29" xfId="57" applyNumberFormat="1" applyFont="1" applyFill="1" applyBorder="1" applyAlignment="1">
      <alignment horizontal="right" vertical="center" wrapText="1" shrinkToFit="1"/>
      <protection/>
    </xf>
    <xf numFmtId="49" fontId="22" fillId="33" borderId="11" xfId="57" applyNumberFormat="1" applyFont="1" applyFill="1" applyBorder="1" applyAlignment="1" applyProtection="1">
      <alignment horizontal="center" vertical="center"/>
      <protection/>
    </xf>
    <xf numFmtId="0" fontId="22" fillId="33" borderId="22" xfId="57" applyFont="1" applyFill="1" applyBorder="1" applyAlignment="1" applyProtection="1">
      <alignment horizontal="left" vertical="center" wrapText="1"/>
      <protection/>
    </xf>
    <xf numFmtId="49" fontId="22" fillId="33" borderId="10" xfId="57" applyNumberFormat="1" applyFont="1" applyFill="1" applyBorder="1" applyAlignment="1" applyProtection="1">
      <alignment horizontal="center" vertical="center"/>
      <protection/>
    </xf>
    <xf numFmtId="0" fontId="22" fillId="33" borderId="30" xfId="57" applyFont="1" applyFill="1" applyBorder="1" applyAlignment="1" applyProtection="1">
      <alignment horizontal="left" vertical="center" wrapText="1"/>
      <protection/>
    </xf>
    <xf numFmtId="172" fontId="22" fillId="33" borderId="12" xfId="57" applyNumberFormat="1" applyFont="1" applyFill="1" applyBorder="1" applyAlignment="1">
      <alignment horizontal="right" wrapText="1" shrinkToFit="1"/>
      <protection/>
    </xf>
    <xf numFmtId="172" fontId="22" fillId="33" borderId="31" xfId="57" applyNumberFormat="1" applyFont="1" applyFill="1" applyBorder="1" applyAlignment="1">
      <alignment horizontal="right" wrapText="1" shrinkToFit="1"/>
      <protection/>
    </xf>
    <xf numFmtId="172" fontId="21" fillId="27" borderId="27" xfId="57" applyNumberFormat="1" applyFont="1" applyFill="1" applyBorder="1" applyAlignment="1">
      <alignment horizontal="right" vertical="center" wrapText="1" shrinkToFit="1"/>
      <protection/>
    </xf>
    <xf numFmtId="175" fontId="22" fillId="33" borderId="22" xfId="0" applyNumberFormat="1" applyFont="1" applyFill="1" applyBorder="1" applyAlignment="1">
      <alignment/>
    </xf>
    <xf numFmtId="0" fontId="22" fillId="0" borderId="20" xfId="57" applyFont="1" applyFill="1" applyBorder="1" applyAlignment="1" applyProtection="1">
      <alignment horizontal="left" vertical="center" wrapText="1"/>
      <protection/>
    </xf>
    <xf numFmtId="0" fontId="22" fillId="0" borderId="22" xfId="57" applyFont="1" applyFill="1" applyBorder="1" applyAlignment="1" applyProtection="1">
      <alignment horizontal="left" vertical="center" wrapText="1"/>
      <protection/>
    </xf>
    <xf numFmtId="0" fontId="22" fillId="0" borderId="30" xfId="57" applyFont="1" applyFill="1" applyBorder="1" applyAlignment="1" applyProtection="1">
      <alignment horizontal="left" vertical="center" wrapTex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4" borderId="16" xfId="63" applyFont="1" applyFill="1" applyBorder="1" applyAlignment="1" applyProtection="1">
      <alignment horizontal="center" vertical="center" wrapText="1"/>
      <protection/>
    </xf>
    <xf numFmtId="0" fontId="21" fillId="34" borderId="18" xfId="63" applyFont="1" applyFill="1" applyBorder="1" applyAlignment="1" applyProtection="1">
      <alignment horizontal="center" vertical="center" wrapText="1"/>
      <protection/>
    </xf>
    <xf numFmtId="0" fontId="21" fillId="34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9" t="s">
        <v>0</v>
      </c>
      <c r="B4" s="16" t="s">
        <v>1</v>
      </c>
      <c r="C4" s="17" t="s">
        <v>42</v>
      </c>
      <c r="D4" s="17" t="s">
        <v>20</v>
      </c>
      <c r="E4" s="18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19">
        <v>10000000</v>
      </c>
      <c r="B6" s="20" t="s">
        <v>2</v>
      </c>
      <c r="C6" s="42">
        <f>C7+C8+C9</f>
        <v>25719</v>
      </c>
      <c r="D6" s="42">
        <f>D7+D8+D9</f>
        <v>27658.391389999997</v>
      </c>
      <c r="E6" s="21">
        <f>D6/C6*100</f>
        <v>107.54069516699715</v>
      </c>
    </row>
    <row r="7" spans="1:5" ht="30.75" customHeight="1">
      <c r="A7" s="22">
        <v>11010000</v>
      </c>
      <c r="B7" s="23" t="s">
        <v>10</v>
      </c>
      <c r="C7" s="43">
        <v>25710</v>
      </c>
      <c r="D7" s="43">
        <v>26645.15415</v>
      </c>
      <c r="E7" s="24">
        <f>D7/C7*100</f>
        <v>103.63731680280046</v>
      </c>
    </row>
    <row r="8" spans="1:5" ht="39" customHeight="1">
      <c r="A8" s="7" t="s">
        <v>22</v>
      </c>
      <c r="B8" s="25" t="s">
        <v>21</v>
      </c>
      <c r="C8" s="43">
        <v>9</v>
      </c>
      <c r="D8" s="43">
        <v>7.93724</v>
      </c>
      <c r="E8" s="24">
        <f>D8/C8*100</f>
        <v>88.19155555555555</v>
      </c>
    </row>
    <row r="9" spans="1:5" ht="39" customHeight="1" thickBot="1">
      <c r="A9" s="7">
        <v>13000000</v>
      </c>
      <c r="B9" s="25" t="s">
        <v>50</v>
      </c>
      <c r="C9" s="44">
        <v>0</v>
      </c>
      <c r="D9" s="44">
        <v>1005.3</v>
      </c>
      <c r="E9" s="24"/>
    </row>
    <row r="10" spans="1:5" ht="27" customHeight="1" thickBot="1">
      <c r="A10" s="19">
        <v>20000000</v>
      </c>
      <c r="B10" s="20" t="s">
        <v>3</v>
      </c>
      <c r="C10" s="42">
        <f>C11+C14+C12+C13</f>
        <v>321</v>
      </c>
      <c r="D10" s="42">
        <f>D11+D14+D12+D13</f>
        <v>539.37686</v>
      </c>
      <c r="E10" s="21">
        <f>D10/C10*100</f>
        <v>168.03017445482865</v>
      </c>
    </row>
    <row r="11" spans="1:5" ht="51.75" customHeight="1">
      <c r="A11" s="22" t="s">
        <v>24</v>
      </c>
      <c r="B11" s="56" t="s">
        <v>25</v>
      </c>
      <c r="C11" s="43">
        <v>9</v>
      </c>
      <c r="D11" s="43">
        <v>8.847</v>
      </c>
      <c r="E11" s="8">
        <f>D11/C11*100</f>
        <v>98.3</v>
      </c>
    </row>
    <row r="12" spans="1:5" ht="28.5" customHeight="1">
      <c r="A12" s="7" t="s">
        <v>29</v>
      </c>
      <c r="B12" s="57" t="s">
        <v>30</v>
      </c>
      <c r="C12" s="43">
        <v>262</v>
      </c>
      <c r="D12" s="43">
        <v>377.451</v>
      </c>
      <c r="E12" s="8">
        <f>D12/C12*100</f>
        <v>144.06526717557253</v>
      </c>
    </row>
    <row r="13" spans="1:12" ht="54.75" customHeight="1">
      <c r="A13" s="4" t="s">
        <v>51</v>
      </c>
      <c r="B13" s="58" t="s">
        <v>52</v>
      </c>
      <c r="C13" s="43">
        <v>0</v>
      </c>
      <c r="D13" s="43">
        <v>35.8185</v>
      </c>
      <c r="E13" s="8"/>
      <c r="L13" s="27" t="s">
        <v>49</v>
      </c>
    </row>
    <row r="14" spans="1:6" ht="28.5" customHeight="1" thickBot="1">
      <c r="A14" s="4" t="s">
        <v>27</v>
      </c>
      <c r="B14" s="58" t="s">
        <v>28</v>
      </c>
      <c r="C14" s="43">
        <v>50</v>
      </c>
      <c r="D14" s="43">
        <v>117.26036</v>
      </c>
      <c r="E14" s="27" t="s">
        <v>49</v>
      </c>
      <c r="F14" s="5">
        <f>D14/C14*100</f>
        <v>234.52071999999998</v>
      </c>
    </row>
    <row r="15" spans="1:5" ht="28.5" customHeight="1" hidden="1" thickBot="1">
      <c r="A15" s="19" t="s">
        <v>38</v>
      </c>
      <c r="B15" s="20" t="s">
        <v>39</v>
      </c>
      <c r="C15" s="42">
        <f>C16</f>
        <v>0</v>
      </c>
      <c r="D15" s="42">
        <f>D16</f>
        <v>0</v>
      </c>
      <c r="E15" s="21"/>
    </row>
    <row r="16" spans="1:5" ht="60.75" hidden="1" thickBot="1">
      <c r="A16" s="22" t="s">
        <v>40</v>
      </c>
      <c r="B16" s="26" t="s">
        <v>41</v>
      </c>
      <c r="C16" s="45"/>
      <c r="D16" s="46"/>
      <c r="E16" s="24"/>
    </row>
    <row r="17" spans="1:5" ht="19.5" thickBot="1">
      <c r="A17" s="28"/>
      <c r="B17" s="29" t="s">
        <v>8</v>
      </c>
      <c r="C17" s="47">
        <f>C6+C10+C15</f>
        <v>26040</v>
      </c>
      <c r="D17" s="47">
        <f>D6+D10+D15</f>
        <v>28197.768249999997</v>
      </c>
      <c r="E17" s="30">
        <f aca="true" t="shared" si="0" ref="E17:E23">D17/C17*100</f>
        <v>108.28636040706606</v>
      </c>
    </row>
    <row r="18" spans="1:5" ht="22.5" customHeight="1" thickBot="1">
      <c r="A18" s="19" t="s">
        <v>5</v>
      </c>
      <c r="B18" s="20" t="s">
        <v>7</v>
      </c>
      <c r="C18" s="42">
        <f>C19+C22+C20+C21</f>
        <v>157887.79207000002</v>
      </c>
      <c r="D18" s="42">
        <f>D19+D22+D20+D21</f>
        <v>148202.17934</v>
      </c>
      <c r="E18" s="21">
        <f t="shared" si="0"/>
        <v>93.86550878759145</v>
      </c>
    </row>
    <row r="19" spans="1:5" ht="24.75" customHeight="1">
      <c r="A19" s="31">
        <v>41020000</v>
      </c>
      <c r="B19" s="32" t="s">
        <v>43</v>
      </c>
      <c r="C19" s="43">
        <v>6874.8</v>
      </c>
      <c r="D19" s="43">
        <v>5892.06667</v>
      </c>
      <c r="E19" s="33">
        <f t="shared" si="0"/>
        <v>85.70528117181591</v>
      </c>
    </row>
    <row r="20" spans="1:5" ht="24.75" customHeight="1">
      <c r="A20" s="34">
        <v>41030000</v>
      </c>
      <c r="B20" s="35" t="s">
        <v>44</v>
      </c>
      <c r="C20" s="43">
        <v>49770.8</v>
      </c>
      <c r="D20" s="43">
        <v>49620.8</v>
      </c>
      <c r="E20" s="36">
        <f t="shared" si="0"/>
        <v>99.69861846705297</v>
      </c>
    </row>
    <row r="21" spans="1:5" ht="24.75" customHeight="1">
      <c r="A21" s="34">
        <v>41040000</v>
      </c>
      <c r="B21" s="37" t="s">
        <v>45</v>
      </c>
      <c r="C21" s="43">
        <v>5408.223</v>
      </c>
      <c r="D21" s="43">
        <v>4653.321</v>
      </c>
      <c r="E21" s="36">
        <f t="shared" si="0"/>
        <v>86.04158889158232</v>
      </c>
    </row>
    <row r="22" spans="1:5" ht="25.5" customHeight="1" thickBot="1">
      <c r="A22" s="34">
        <v>41050000</v>
      </c>
      <c r="B22" s="35" t="s">
        <v>46</v>
      </c>
      <c r="C22" s="43">
        <v>95833.96907</v>
      </c>
      <c r="D22" s="43">
        <v>88035.99167</v>
      </c>
      <c r="E22" s="36">
        <f t="shared" si="0"/>
        <v>91.86303408314005</v>
      </c>
    </row>
    <row r="23" spans="1:7" ht="29.25" customHeight="1" thickBot="1">
      <c r="A23" s="38"/>
      <c r="B23" s="40" t="s">
        <v>9</v>
      </c>
      <c r="C23" s="54">
        <f>C18+C17</f>
        <v>183927.79207000002</v>
      </c>
      <c r="D23" s="54">
        <f>D18+D17</f>
        <v>176399.94759</v>
      </c>
      <c r="E23" s="30">
        <f t="shared" si="0"/>
        <v>95.90717400819173</v>
      </c>
      <c r="G23" s="39"/>
    </row>
    <row r="24" spans="1:5" ht="41.25" customHeight="1" thickBot="1">
      <c r="A24" s="9"/>
      <c r="B24" s="41" t="s">
        <v>26</v>
      </c>
      <c r="C24" s="10"/>
      <c r="D24" s="10">
        <v>0</v>
      </c>
      <c r="E24" s="11">
        <f aca="true" t="shared" si="1" ref="E24:E34">IF(C24=0,"",IF(D24/C24*100&gt;=200,"В/100",D24/C24*100))</f>
      </c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48" t="s">
        <v>31</v>
      </c>
      <c r="B26" s="49" t="s">
        <v>12</v>
      </c>
      <c r="C26" s="55">
        <v>2038.962</v>
      </c>
      <c r="D26" s="55">
        <v>1606.261</v>
      </c>
      <c r="E26" s="52">
        <f t="shared" si="1"/>
        <v>78.77836860127849</v>
      </c>
    </row>
    <row r="27" spans="1:5" ht="30" customHeight="1">
      <c r="A27" s="48" t="s">
        <v>32</v>
      </c>
      <c r="B27" s="49" t="s">
        <v>13</v>
      </c>
      <c r="C27" s="55">
        <v>66804.325</v>
      </c>
      <c r="D27" s="55">
        <v>52984.668</v>
      </c>
      <c r="E27" s="52">
        <f t="shared" si="1"/>
        <v>79.31323009400964</v>
      </c>
    </row>
    <row r="28" spans="1:5" ht="19.5" customHeight="1">
      <c r="A28" s="48" t="s">
        <v>33</v>
      </c>
      <c r="B28" s="49" t="s">
        <v>14</v>
      </c>
      <c r="C28" s="55">
        <v>36376.351</v>
      </c>
      <c r="D28" s="55">
        <v>26721.195</v>
      </c>
      <c r="E28" s="52">
        <f t="shared" si="1"/>
        <v>73.45760161595098</v>
      </c>
    </row>
    <row r="29" spans="1:5" ht="25.5" customHeight="1">
      <c r="A29" s="48" t="s">
        <v>34</v>
      </c>
      <c r="B29" s="49" t="s">
        <v>19</v>
      </c>
      <c r="C29" s="55">
        <v>84691.484</v>
      </c>
      <c r="D29" s="55">
        <v>76524.525</v>
      </c>
      <c r="E29" s="52">
        <f t="shared" si="1"/>
        <v>90.35681202610643</v>
      </c>
    </row>
    <row r="30" spans="1:5" ht="25.5" customHeight="1">
      <c r="A30" s="48" t="s">
        <v>35</v>
      </c>
      <c r="B30" s="49" t="s">
        <v>15</v>
      </c>
      <c r="C30" s="55">
        <v>2707.36</v>
      </c>
      <c r="D30" s="55">
        <v>1949.742</v>
      </c>
      <c r="E30" s="52">
        <f>IF(C30=0,"",IF(D30/C30*100&gt;=200,"В/100",D30/C30*100))</f>
        <v>72.01635541634654</v>
      </c>
    </row>
    <row r="31" spans="1:5" ht="25.5" customHeight="1">
      <c r="A31" s="48" t="s">
        <v>36</v>
      </c>
      <c r="B31" s="49" t="s">
        <v>16</v>
      </c>
      <c r="C31" s="55">
        <v>990.744</v>
      </c>
      <c r="D31" s="55">
        <v>676.992</v>
      </c>
      <c r="E31" s="52">
        <f>IF(C31=0,"",IF(D31/C31*100&gt;=200,"В/100",D31/C31*100))</f>
        <v>68.33167801167606</v>
      </c>
    </row>
    <row r="32" spans="1:5" ht="30" customHeight="1">
      <c r="A32" s="48" t="s">
        <v>37</v>
      </c>
      <c r="B32" s="49" t="s">
        <v>48</v>
      </c>
      <c r="C32" s="55">
        <v>206</v>
      </c>
      <c r="D32" s="55">
        <v>0</v>
      </c>
      <c r="E32" s="52">
        <f t="shared" si="1"/>
        <v>0</v>
      </c>
    </row>
    <row r="33" spans="1:5" ht="29.25" customHeight="1" thickBot="1">
      <c r="A33" s="50" t="s">
        <v>47</v>
      </c>
      <c r="B33" s="51" t="s">
        <v>17</v>
      </c>
      <c r="C33" s="55">
        <v>8734.502</v>
      </c>
      <c r="D33" s="55">
        <v>8497.041</v>
      </c>
      <c r="E33" s="53">
        <f t="shared" si="1"/>
        <v>97.2813447177641</v>
      </c>
    </row>
    <row r="34" spans="1:5" s="14" customFormat="1" ht="23.25" customHeight="1" thickBot="1">
      <c r="A34" s="12"/>
      <c r="B34" s="13" t="s">
        <v>18</v>
      </c>
      <c r="C34" s="15">
        <f>SUM(C26:C33)</f>
        <v>202549.728</v>
      </c>
      <c r="D34" s="15">
        <f>SUM(D26:D33)</f>
        <v>168960.42399999997</v>
      </c>
      <c r="E34" s="11">
        <f t="shared" si="1"/>
        <v>83.41676173467879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2019-06-18T09:14:31Z</cp:lastPrinted>
  <dcterms:created xsi:type="dcterms:W3CDTF">2015-04-06T06:03:14Z</dcterms:created>
  <dcterms:modified xsi:type="dcterms:W3CDTF">2019-06-19T09:55:56Z</dcterms:modified>
  <cp:category/>
  <cp:version/>
  <cp:contentType/>
  <cp:contentStatus/>
</cp:coreProperties>
</file>